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2)" sheetId="1" r:id="rId1"/>
    <sheet name="Sheet2" sheetId="2" r:id="rId2"/>
    <sheet name="Sheet3" sheetId="3" r:id="rId3"/>
  </sheets>
  <definedNames/>
  <calcPr fullCalcOnLoad="1"/>
</workbook>
</file>

<file path=xl/sharedStrings.xml><?xml version="1.0" encoding="utf-8"?>
<sst xmlns="http://schemas.openxmlformats.org/spreadsheetml/2006/main" count="31" uniqueCount="29">
  <si>
    <t>tip serviciu paraclinic</t>
  </si>
  <si>
    <t>LABORATOR total,din care:</t>
  </si>
  <si>
    <t>RADIOLOGIE total,din care:</t>
  </si>
  <si>
    <t>TOTAL</t>
  </si>
  <si>
    <t xml:space="preserve">   a)-analize laborator</t>
  </si>
  <si>
    <t>NOTA DE FUNDAMENTARE</t>
  </si>
  <si>
    <t xml:space="preserve">   b)-ex.histopatologice si citologice</t>
  </si>
  <si>
    <t>mii lei</t>
  </si>
  <si>
    <t>%</t>
  </si>
  <si>
    <t>Director al Directiei Economice</t>
  </si>
  <si>
    <t>Director al Directiei Relatii contractuale</t>
  </si>
  <si>
    <t xml:space="preserve">   c)-radiologie -imagistica medicala</t>
  </si>
  <si>
    <t xml:space="preserve">   d)explorari functionale </t>
  </si>
  <si>
    <t xml:space="preserve">   e)-ecografii( serv.clinice)</t>
  </si>
  <si>
    <t xml:space="preserve">   f)-ecografii +EKG(med.fam.)</t>
  </si>
  <si>
    <t xml:space="preserve">   g)-radiografii dentare</t>
  </si>
  <si>
    <t>ec.Termegan Liliana</t>
  </si>
  <si>
    <t>Sef.Serv.Decontare serv.medicale</t>
  </si>
  <si>
    <t>ec.Agnes Dinca</t>
  </si>
  <si>
    <t xml:space="preserve">                                                dr.jr.Cornel Craciun</t>
  </si>
  <si>
    <t>CASA DE ASIGURARI DE SANATATE DAMBOVITA</t>
  </si>
  <si>
    <t>ec Sandu Niculina</t>
  </si>
  <si>
    <t xml:space="preserve">                                                  Director general</t>
  </si>
  <si>
    <t>30.06.2021</t>
  </si>
  <si>
    <t>privind repartizarea pentru luna Iulie 2021, a sumei de 973 mii lei, pe tipuri de servicii paraclinice,din cadrul fondului "asistentei medicale pentru specialitati paraclinice (activitate curenta)",urmare Filei de Buget a CNAS nr. DG 1.949/28.06.2021 inregistrata la CAS Dambovita la nr.  7.586/29.06.2021</t>
  </si>
  <si>
    <t xml:space="preserve">configuratia sumelor propuse pentru contractare pentru luna IULIE 2021 </t>
  </si>
  <si>
    <t xml:space="preserve"> -Total fond disponibil pentru luna Iulie 2021: 973 mii lei la data prezentei File de Buget nr. DG 1.949/28.06.2021 inregistrata la CAS D-ta la nr.7.586/29.06.2021 si conform adresei CNAS nr. P 5.064/ 29.06.2021 privind incheierea actelor aditionale pentru luna Iulie 2021. Pentru Iulie 2021 am propus valoarea de contract de 973 mii lei, reprezentand  media  valorii de contract pentru anul 2020,repartizata prin filele de buget de la CNAS  pe primele 6 luni ale anului 2021,eventualele diferente rezultate ca urmare a negocierii contractelor pentru anul 2021 si prevederile cuprinse in actele aditionale corespunzatoare lunii iulie 2021 se vor regulariza.</t>
  </si>
  <si>
    <t>configuratia sumelor propuse pentru contractare pentru lunile APRILIE-IUNIE 2021</t>
  </si>
  <si>
    <t>Sumele din col.1  reprezinta configuratia sumelor propuse pentru contractare pentru perioada APRILIE-IUNIE 2021.                                                                                                                                                             Sumele din coloana 3 reprezinta configuratia sumelor propuse pentru contractare in luna IULIE 2021 respectand ponderea serviciilor stabilita in perioada APRILIE-IUNIE 2021 si punctajul obtinut de furnizori la reevaluarea din luna iunie 2020 a condiţilor care au stat la baza încheierii contractului de furnizare de servicii medicale, actualizat la zi.                                                                                                                                                                                                                                                                                            La radiografii dentare, suma repartizata este de 290 lei,SC Prolife SRL Targoviste fiind singurul furnizor aflat in contract cu CAS Dambovita pentru acest tip de servicii, cu o medie de consum pentru trimestrul I 2021 de 185 lei/luna.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</si>
</sst>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s>
  <fonts count="37">
    <font>
      <sz val="10"/>
      <name val="Arial"/>
      <family val="0"/>
    </font>
    <font>
      <sz val="8"/>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ck"/>
      <right style="thick"/>
      <top style="thick"/>
      <bottom style="thick"/>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40">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Alignment="1">
      <alignment vertical="justify"/>
    </xf>
    <xf numFmtId="0" fontId="0" fillId="0" borderId="10" xfId="0" applyBorder="1" applyAlignment="1">
      <alignment vertical="justify"/>
    </xf>
    <xf numFmtId="0" fontId="0" fillId="0" borderId="0" xfId="0" applyFont="1" applyAlignment="1">
      <alignment/>
    </xf>
    <xf numFmtId="0" fontId="0" fillId="0" borderId="11" xfId="0" applyBorder="1" applyAlignment="1">
      <alignment horizontal="center" vertical="center"/>
    </xf>
    <xf numFmtId="0" fontId="0" fillId="0" borderId="11" xfId="0" applyBorder="1" applyAlignment="1">
      <alignment horizontal="center" vertical="justify"/>
    </xf>
    <xf numFmtId="0" fontId="0" fillId="0" borderId="11" xfId="0" applyFont="1" applyBorder="1" applyAlignment="1">
      <alignment vertical="justify"/>
    </xf>
    <xf numFmtId="0" fontId="0" fillId="0" borderId="10" xfId="0" applyFont="1" applyBorder="1" applyAlignment="1">
      <alignment/>
    </xf>
    <xf numFmtId="0" fontId="0" fillId="0" borderId="11" xfId="0" applyFont="1" applyFill="1" applyBorder="1" applyAlignment="1">
      <alignment horizontal="center" vertical="justify"/>
    </xf>
    <xf numFmtId="0" fontId="0" fillId="0" borderId="11" xfId="0" applyFont="1" applyBorder="1" applyAlignment="1">
      <alignment horizontal="center" vertical="justify"/>
    </xf>
    <xf numFmtId="0" fontId="0" fillId="0" borderId="12" xfId="0" applyFont="1" applyBorder="1" applyAlignment="1">
      <alignment/>
    </xf>
    <xf numFmtId="4" fontId="0" fillId="0" borderId="12" xfId="0" applyNumberFormat="1" applyFont="1" applyFill="1" applyBorder="1" applyAlignment="1">
      <alignment/>
    </xf>
    <xf numFmtId="0" fontId="2" fillId="0" borderId="10" xfId="0" applyFont="1" applyBorder="1" applyAlignment="1">
      <alignment/>
    </xf>
    <xf numFmtId="0" fontId="2" fillId="0" borderId="13" xfId="0" applyFont="1" applyBorder="1" applyAlignment="1">
      <alignment/>
    </xf>
    <xf numFmtId="4" fontId="2" fillId="0" borderId="13" xfId="0" applyNumberFormat="1" applyFont="1" applyBorder="1" applyAlignment="1">
      <alignment/>
    </xf>
    <xf numFmtId="0" fontId="2" fillId="0" borderId="0" xfId="0" applyFont="1" applyAlignment="1">
      <alignment/>
    </xf>
    <xf numFmtId="0" fontId="2" fillId="0" borderId="14" xfId="0" applyFont="1" applyBorder="1" applyAlignment="1">
      <alignment horizontal="center" vertical="center"/>
    </xf>
    <xf numFmtId="0" fontId="2" fillId="0" borderId="14" xfId="0" applyFont="1" applyFill="1" applyBorder="1" applyAlignment="1">
      <alignment horizontal="center" vertical="center"/>
    </xf>
    <xf numFmtId="14" fontId="0" fillId="0" borderId="0" xfId="0" applyNumberFormat="1" applyFont="1" applyAlignment="1">
      <alignment/>
    </xf>
    <xf numFmtId="14" fontId="0" fillId="0" borderId="0" xfId="0" applyNumberFormat="1" applyAlignment="1">
      <alignment/>
    </xf>
    <xf numFmtId="0" fontId="0" fillId="0" borderId="0" xfId="0" applyFont="1" applyAlignment="1">
      <alignment horizontal="center" vertical="justify"/>
    </xf>
    <xf numFmtId="4" fontId="0" fillId="0" borderId="10" xfId="0" applyNumberFormat="1" applyFont="1" applyBorder="1" applyAlignment="1">
      <alignment/>
    </xf>
    <xf numFmtId="4" fontId="0" fillId="0" borderId="11" xfId="0" applyNumberFormat="1" applyFont="1" applyBorder="1" applyAlignment="1">
      <alignment/>
    </xf>
    <xf numFmtId="4" fontId="0" fillId="0" borderId="12" xfId="0" applyNumberFormat="1" applyFont="1" applyBorder="1" applyAlignment="1">
      <alignment/>
    </xf>
    <xf numFmtId="4" fontId="0" fillId="0" borderId="11" xfId="0" applyNumberFormat="1" applyFont="1" applyFill="1" applyBorder="1" applyAlignment="1">
      <alignment/>
    </xf>
    <xf numFmtId="4" fontId="0" fillId="0" borderId="10" xfId="0" applyNumberFormat="1" applyFont="1" applyFill="1" applyBorder="1" applyAlignment="1">
      <alignment/>
    </xf>
    <xf numFmtId="4" fontId="0" fillId="0" borderId="13" xfId="0" applyNumberFormat="1" applyFont="1" applyBorder="1" applyAlignment="1">
      <alignment/>
    </xf>
    <xf numFmtId="0" fontId="2" fillId="0" borderId="0" xfId="0" applyFont="1" applyAlignment="1">
      <alignment horizontal="center"/>
    </xf>
    <xf numFmtId="0" fontId="2" fillId="0" borderId="14" xfId="0" applyFont="1" applyFill="1" applyBorder="1" applyAlignment="1">
      <alignment horizontal="center" vertical="justify"/>
    </xf>
    <xf numFmtId="0" fontId="2" fillId="0" borderId="14" xfId="0" applyFont="1" applyBorder="1" applyAlignment="1">
      <alignment horizontal="center" vertical="justify"/>
    </xf>
    <xf numFmtId="0" fontId="2" fillId="0" borderId="14" xfId="0" applyFont="1" applyBorder="1" applyAlignment="1">
      <alignment horizontal="center" vertical="center"/>
    </xf>
    <xf numFmtId="0" fontId="0" fillId="0" borderId="14" xfId="0" applyBorder="1" applyAlignment="1">
      <alignment horizontal="center" vertical="justify"/>
    </xf>
    <xf numFmtId="0" fontId="0" fillId="0" borderId="0" xfId="0" applyFont="1" applyBorder="1" applyAlignment="1">
      <alignment vertical="justify"/>
    </xf>
    <xf numFmtId="0" fontId="0" fillId="0" borderId="0" xfId="0" applyFont="1" applyAlignment="1">
      <alignment vertical="justify"/>
    </xf>
    <xf numFmtId="0" fontId="0" fillId="0" borderId="0" xfId="0" applyAlignment="1">
      <alignment vertical="justify"/>
    </xf>
    <xf numFmtId="0" fontId="0" fillId="0" borderId="0" xfId="0" applyFont="1" applyAlignment="1">
      <alignment horizontal="left" vertical="justify"/>
    </xf>
    <xf numFmtId="0" fontId="2" fillId="0" borderId="0" xfId="0" applyFont="1" applyAlignment="1">
      <alignment horizontal="center" vertical="justify"/>
    </xf>
    <xf numFmtId="0" fontId="0" fillId="0" borderId="0" xfId="0" applyFont="1" applyAlignment="1">
      <alignment horizontal="center" vertical="justify"/>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C15" sqref="C15"/>
    </sheetView>
  </sheetViews>
  <sheetFormatPr defaultColWidth="9.140625" defaultRowHeight="12.75"/>
  <cols>
    <col min="1" max="1" width="30.28125" style="0" customWidth="1"/>
    <col min="2" max="2" width="12.7109375" style="0" customWidth="1"/>
    <col min="3" max="3" width="11.8515625" style="0" customWidth="1"/>
    <col min="4" max="4" width="11.421875" style="0" customWidth="1"/>
    <col min="5" max="5" width="13.57421875" style="0" customWidth="1"/>
    <col min="7" max="7" width="10.140625" style="0" bestFit="1" customWidth="1"/>
  </cols>
  <sheetData>
    <row r="1" ht="12.75">
      <c r="A1" s="17" t="s">
        <v>20</v>
      </c>
    </row>
    <row r="3" spans="1:5" ht="12.75">
      <c r="A3" s="29" t="s">
        <v>5</v>
      </c>
      <c r="B3" s="29"/>
      <c r="C3" s="29"/>
      <c r="D3" s="29"/>
      <c r="E3" s="29"/>
    </row>
    <row r="4" spans="1:5" ht="12.75">
      <c r="A4" s="38" t="s">
        <v>24</v>
      </c>
      <c r="B4" s="38"/>
      <c r="C4" s="38"/>
      <c r="D4" s="38"/>
      <c r="E4" s="38"/>
    </row>
    <row r="5" spans="1:5" ht="12.75">
      <c r="A5" s="38"/>
      <c r="B5" s="38"/>
      <c r="C5" s="38"/>
      <c r="D5" s="38"/>
      <c r="E5" s="38"/>
    </row>
    <row r="6" spans="1:5" ht="39.75" customHeight="1">
      <c r="A6" s="39"/>
      <c r="B6" s="39"/>
      <c r="C6" s="39"/>
      <c r="D6" s="39"/>
      <c r="E6" s="39"/>
    </row>
    <row r="7" spans="1:5" ht="1.5" customHeight="1" thickBot="1">
      <c r="A7" s="22"/>
      <c r="B7" s="22"/>
      <c r="C7" s="22"/>
      <c r="D7" s="22"/>
      <c r="E7" s="22"/>
    </row>
    <row r="8" spans="1:5" ht="13.5" customHeight="1" thickBot="1">
      <c r="A8" s="32" t="s">
        <v>0</v>
      </c>
      <c r="B8" s="30" t="s">
        <v>27</v>
      </c>
      <c r="C8" s="31"/>
      <c r="D8" s="30" t="s">
        <v>25</v>
      </c>
      <c r="E8" s="33"/>
    </row>
    <row r="9" spans="1:5" ht="40.5" customHeight="1" thickBot="1">
      <c r="A9" s="32"/>
      <c r="B9" s="30"/>
      <c r="C9" s="31"/>
      <c r="D9" s="33"/>
      <c r="E9" s="33"/>
    </row>
    <row r="10" spans="1:5" ht="19.5" customHeight="1" thickBot="1">
      <c r="A10" s="32"/>
      <c r="B10" s="18" t="s">
        <v>7</v>
      </c>
      <c r="C10" s="18" t="s">
        <v>8</v>
      </c>
      <c r="D10" s="19" t="s">
        <v>7</v>
      </c>
      <c r="E10" s="18" t="s">
        <v>8</v>
      </c>
    </row>
    <row r="11" spans="1:5" ht="12.75" customHeight="1">
      <c r="A11" s="6">
        <v>0</v>
      </c>
      <c r="B11" s="7">
        <v>1</v>
      </c>
      <c r="C11" s="7">
        <v>2</v>
      </c>
      <c r="D11" s="10">
        <v>3</v>
      </c>
      <c r="E11" s="11">
        <v>4</v>
      </c>
    </row>
    <row r="12" spans="1:5" ht="12.75">
      <c r="A12" s="14" t="s">
        <v>1</v>
      </c>
      <c r="B12" s="23">
        <f>B13+B14</f>
        <v>1558.53</v>
      </c>
      <c r="C12" s="23">
        <f>B12/$B$21*100</f>
        <v>53.380164949583516</v>
      </c>
      <c r="D12" s="23">
        <f>D13+D14</f>
        <v>519.39</v>
      </c>
      <c r="E12" s="23">
        <f aca="true" t="shared" si="0" ref="E12:E20">D12/$D$21*100</f>
        <v>53.380212353327494</v>
      </c>
    </row>
    <row r="13" spans="1:5" ht="12.75">
      <c r="A13" s="2" t="s">
        <v>4</v>
      </c>
      <c r="B13" s="24">
        <v>1546.53</v>
      </c>
      <c r="C13" s="23">
        <f aca="true" t="shared" si="1" ref="C13:C20">B13/$B$21*100</f>
        <v>52.96916100394564</v>
      </c>
      <c r="D13" s="26">
        <v>515.39</v>
      </c>
      <c r="E13" s="23">
        <f t="shared" si="0"/>
        <v>52.96911308415921</v>
      </c>
    </row>
    <row r="14" spans="1:5" ht="12.75">
      <c r="A14" s="1" t="s">
        <v>6</v>
      </c>
      <c r="B14" s="23">
        <v>12</v>
      </c>
      <c r="C14" s="23">
        <f t="shared" si="1"/>
        <v>0.4110039456378781</v>
      </c>
      <c r="D14" s="27">
        <v>4</v>
      </c>
      <c r="E14" s="23">
        <f t="shared" si="0"/>
        <v>0.4110992691682742</v>
      </c>
    </row>
    <row r="15" spans="1:5" ht="12.75">
      <c r="A15" s="14" t="s">
        <v>2</v>
      </c>
      <c r="B15" s="23">
        <f>B16+B18+B20</f>
        <v>1361.1499999999999</v>
      </c>
      <c r="C15" s="23">
        <f t="shared" si="1"/>
        <v>46.619835050416484</v>
      </c>
      <c r="D15" s="23">
        <f>D16+D17+D18+D19+D20</f>
        <v>453.611</v>
      </c>
      <c r="E15" s="23">
        <f t="shared" si="0"/>
        <v>46.61978764667251</v>
      </c>
    </row>
    <row r="16" spans="1:5" ht="25.5">
      <c r="A16" s="4" t="s">
        <v>11</v>
      </c>
      <c r="B16" s="23">
        <v>1337.51</v>
      </c>
      <c r="C16" s="23">
        <f t="shared" si="1"/>
        <v>45.810157277509866</v>
      </c>
      <c r="D16" s="27">
        <v>445.73</v>
      </c>
      <c r="E16" s="23">
        <f t="shared" si="0"/>
        <v>45.80981931159372</v>
      </c>
    </row>
    <row r="17" spans="1:5" ht="12.75">
      <c r="A17" s="8" t="s">
        <v>12</v>
      </c>
      <c r="B17" s="23">
        <v>0</v>
      </c>
      <c r="C17" s="23">
        <f t="shared" si="1"/>
        <v>0</v>
      </c>
      <c r="D17" s="27">
        <v>0</v>
      </c>
      <c r="E17" s="23">
        <f t="shared" si="0"/>
        <v>0</v>
      </c>
    </row>
    <row r="18" spans="1:5" ht="12.75">
      <c r="A18" s="9" t="s">
        <v>13</v>
      </c>
      <c r="B18" s="23">
        <v>22.77</v>
      </c>
      <c r="C18" s="23">
        <f t="shared" si="1"/>
        <v>0.7798799868478739</v>
      </c>
      <c r="D18" s="27">
        <v>7.59</v>
      </c>
      <c r="E18" s="23">
        <f t="shared" si="0"/>
        <v>0.7800608632468004</v>
      </c>
    </row>
    <row r="19" spans="1:5" ht="12.75">
      <c r="A19" s="9" t="s">
        <v>14</v>
      </c>
      <c r="B19" s="23">
        <v>0</v>
      </c>
      <c r="C19" s="23">
        <f t="shared" si="1"/>
        <v>0</v>
      </c>
      <c r="D19" s="27">
        <v>0</v>
      </c>
      <c r="E19" s="23">
        <f t="shared" si="0"/>
        <v>0</v>
      </c>
    </row>
    <row r="20" spans="1:5" ht="13.5" thickBot="1">
      <c r="A20" s="12" t="s">
        <v>15</v>
      </c>
      <c r="B20" s="25">
        <v>0.87</v>
      </c>
      <c r="C20" s="23">
        <f t="shared" si="1"/>
        <v>0.029797786058746164</v>
      </c>
      <c r="D20" s="13">
        <v>0.291</v>
      </c>
      <c r="E20" s="25">
        <f t="shared" si="0"/>
        <v>0.029907471831991946</v>
      </c>
    </row>
    <row r="21" spans="1:5" ht="14.25" thickBot="1" thickTop="1">
      <c r="A21" s="15" t="s">
        <v>3</v>
      </c>
      <c r="B21" s="16">
        <f>B12+B15</f>
        <v>2919.68</v>
      </c>
      <c r="C21" s="28">
        <f>C12+C15</f>
        <v>100</v>
      </c>
      <c r="D21" s="16">
        <f>D12+D15</f>
        <v>973.001</v>
      </c>
      <c r="E21" s="16">
        <f>E12+E15</f>
        <v>100</v>
      </c>
    </row>
    <row r="22" spans="1:5" ht="101.25" customHeight="1" thickTop="1">
      <c r="A22" s="34" t="s">
        <v>26</v>
      </c>
      <c r="B22" s="35"/>
      <c r="C22" s="35"/>
      <c r="D22" s="35"/>
      <c r="E22" s="35"/>
    </row>
    <row r="23" spans="1:5" ht="12.75">
      <c r="A23" s="37" t="s">
        <v>28</v>
      </c>
      <c r="B23" s="37"/>
      <c r="C23" s="37"/>
      <c r="D23" s="37"/>
      <c r="E23" s="37"/>
    </row>
    <row r="24" spans="1:5" ht="12.75">
      <c r="A24" s="37"/>
      <c r="B24" s="37"/>
      <c r="C24" s="37"/>
      <c r="D24" s="37"/>
      <c r="E24" s="37"/>
    </row>
    <row r="25" spans="1:5" ht="99.75" customHeight="1">
      <c r="A25" s="37"/>
      <c r="B25" s="37"/>
      <c r="C25" s="37"/>
      <c r="D25" s="37"/>
      <c r="E25" s="37"/>
    </row>
    <row r="26" spans="1:5" ht="15" customHeight="1">
      <c r="A26" s="35" t="s">
        <v>22</v>
      </c>
      <c r="B26" s="36"/>
      <c r="C26" s="36"/>
      <c r="D26" s="36"/>
      <c r="E26" s="3"/>
    </row>
    <row r="27" ht="12.75">
      <c r="A27" s="5" t="s">
        <v>19</v>
      </c>
    </row>
    <row r="28" ht="12.75">
      <c r="A28" s="5"/>
    </row>
    <row r="29" ht="12.75">
      <c r="A29" s="5"/>
    </row>
    <row r="30" spans="1:5" ht="12.75" customHeight="1">
      <c r="A30" t="s">
        <v>9</v>
      </c>
      <c r="E30" t="s">
        <v>10</v>
      </c>
    </row>
    <row r="31" spans="1:5" ht="12.75" customHeight="1">
      <c r="A31" s="5" t="s">
        <v>21</v>
      </c>
      <c r="E31" t="s">
        <v>18</v>
      </c>
    </row>
    <row r="32" ht="12.75" customHeight="1">
      <c r="A32" s="5"/>
    </row>
    <row r="33" ht="12.75" customHeight="1">
      <c r="A33" t="s">
        <v>17</v>
      </c>
    </row>
    <row r="34" spans="1:6" ht="12.75" customHeight="1">
      <c r="A34" t="s">
        <v>16</v>
      </c>
      <c r="F34" s="21" t="s">
        <v>23</v>
      </c>
    </row>
    <row r="35" spans="5:7" ht="12.75" customHeight="1">
      <c r="E35" s="21"/>
      <c r="G35" s="21"/>
    </row>
    <row r="36" spans="2:3" ht="12.75">
      <c r="B36" s="5"/>
      <c r="C36" s="20"/>
    </row>
    <row r="38" ht="12.75">
      <c r="G38" s="21"/>
    </row>
    <row r="39" ht="12.75">
      <c r="C39" s="21"/>
    </row>
  </sheetData>
  <sheetProtection/>
  <mergeCells count="8">
    <mergeCell ref="A3:E3"/>
    <mergeCell ref="B8:C9"/>
    <mergeCell ref="A8:A10"/>
    <mergeCell ref="D8:E9"/>
    <mergeCell ref="A22:E22"/>
    <mergeCell ref="A26:D26"/>
    <mergeCell ref="A23:E25"/>
    <mergeCell ref="A4:E6"/>
  </mergeCells>
  <printOptions/>
  <pageMargins left="0.75" right="0.75" top="0.5" bottom="0" header="0.5" footer="0.5"/>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2021-07-06T09:55:48Z</cp:lastPrinted>
  <dcterms:created xsi:type="dcterms:W3CDTF">1996-10-14T23:33:28Z</dcterms:created>
  <dcterms:modified xsi:type="dcterms:W3CDTF">2021-08-09T09:57:13Z</dcterms:modified>
  <cp:category/>
  <cp:version/>
  <cp:contentType/>
  <cp:contentStatus/>
</cp:coreProperties>
</file>